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Лист1!$A$1:$D$105</definedName>
  </definedNames>
  <calcPr calcId="124519"/>
</workbook>
</file>

<file path=xl/calcChain.xml><?xml version="1.0" encoding="utf-8"?>
<calcChain xmlns="http://schemas.openxmlformats.org/spreadsheetml/2006/main">
  <c r="C103" i="1"/>
  <c r="B103"/>
  <c r="C98"/>
  <c r="B98"/>
  <c r="C91"/>
  <c r="B91"/>
  <c r="C76"/>
  <c r="B76"/>
  <c r="C64"/>
  <c r="B64"/>
  <c r="C50"/>
  <c r="D50" s="1"/>
  <c r="B5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7"/>
  <c r="D78"/>
  <c r="D79"/>
  <c r="D80"/>
  <c r="D81"/>
  <c r="D82"/>
  <c r="D83"/>
  <c r="D84"/>
  <c r="D85"/>
  <c r="D86"/>
  <c r="D87"/>
  <c r="D88"/>
  <c r="D89"/>
  <c r="D90"/>
  <c r="D92"/>
  <c r="D93"/>
  <c r="D94"/>
  <c r="D95"/>
  <c r="D96"/>
  <c r="D97"/>
  <c r="D99"/>
  <c r="D100"/>
  <c r="D101"/>
  <c r="D102"/>
  <c r="D104"/>
  <c r="B10"/>
  <c r="B105" s="1"/>
  <c r="C10"/>
  <c r="C105" s="1"/>
  <c r="D105" l="1"/>
  <c r="D10"/>
  <c r="D103"/>
  <c r="D98"/>
  <c r="D91"/>
  <c r="D76"/>
</calcChain>
</file>

<file path=xl/sharedStrings.xml><?xml version="1.0" encoding="utf-8"?>
<sst xmlns="http://schemas.openxmlformats.org/spreadsheetml/2006/main" count="105" uniqueCount="105">
  <si>
    <t>Безвозмездные поступления, полученные в бюджет Гатчинского муниципального района от других бюджетов бюджетной системы  за 2016 год.</t>
  </si>
  <si>
    <t>Наименование межбюджетных трансфертов</t>
  </si>
  <si>
    <t>% исполнения</t>
  </si>
  <si>
    <t>Администрация Гатчинского муниципального района</t>
  </si>
  <si>
    <t>Субсидии на обеспечение жильем молодых семей</t>
  </si>
  <si>
    <t>ФБ Субсидии на мероприятия подпрограммы "Обеспечение жильем молодых семей" в рамках федеральной целевой программы "Жилище"</t>
  </si>
  <si>
    <t>Субсидии на поддержку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t>
  </si>
  <si>
    <t>Субсидии на жилье для молодежи</t>
  </si>
  <si>
    <t>Субсидии на кадровое обеспечение экономики</t>
  </si>
  <si>
    <t>Субсидии на мониторинг социально-экономического развития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</si>
  <si>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предпринимательства, действующих менее одного года, на организацию предпринимательской деятельности</t>
  </si>
  <si>
    <t>Субсидии на обеспечение деятельности информационно-консультационных центров для потребителей</t>
  </si>
  <si>
    <t>Субсидии на поддержку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</si>
  <si>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>Субсидии на реализацию комплекса мер по сохранению исторической памяти</t>
  </si>
  <si>
    <t>Субсидии на реализацию комплекса мер по профилактике правонарушений и рискованного поведения в молодежной среде</t>
  </si>
  <si>
    <t>ФБ Единая субвенция бюджетам субъектов Российской Федерации в рамках подпрограммы "Совершенствование системы распределения и перераспределения финансовых ресурсов между уровнями бюджетной системы Российской Федерации" государственной программы Российской Федерации "Развитие федеративных отношений и создание условий для эффективного и ответственного управления региональными и муниципальными финансами"</t>
  </si>
  <si>
    <t>ФБ Субвенции на осуществление полномочий по составлению (изменению) списков кандидатов в присяжные заседатели федеральных судов общей юрисдикции</t>
  </si>
  <si>
    <t>ФБ Субвенции на выплату единовременного пособия при всех формах устройства детей, лишенных родительского попечения, в семью</t>
  </si>
  <si>
    <t>Субвенции по организации и осуществлению деятельности по опеке и попечительству</t>
  </si>
  <si>
    <t>Субвенции по подготовке граждан, желающих принять на воспитание в свою семью ребенка, оставшегося без попечения родителей</t>
  </si>
  <si>
    <t>Субвенции по обеспечению бесплатного проезда детей-сирот и детей, оставшихся без попечения родителей, обучающихся за счет средств местных бюджетов в имеющих государственную аккредитацию муниципальных образовательных организациях, на городском, пригородном, в сельской местности - на внутрирайонном транспорте (кроме такси), а также бесплатного проезда один раз в год к месту жительства и обратно к месту учебы</t>
  </si>
  <si>
    <t>Субвенции по обеспечению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</t>
  </si>
  <si>
    <t>Субвенции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</si>
  <si>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Субвенции по принятию решения об освобождении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собственность, детей-сирот и детей, оставшихся без попечения родителей, а также лиц из их числа, в случае если в жилом помещении не проживают другие члены семьи, на период пребывания их в организациях для детей-сирот и детей,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</si>
  <si>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>Субвенции на исполнение органами местного самоуправления отдельных государственных полномочий Ленинградской области в сфере жилищных отношений</t>
  </si>
  <si>
    <t>Субвенции по предоставлению гражданам единовременной денежной выплаты на проведение капитального ремонта индивидуальных жилых домов</t>
  </si>
  <si>
    <t>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профилактики безнадзорности и правонарушений несовершеннолетних</t>
  </si>
  <si>
    <t>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</si>
  <si>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Субвенции на осуществление отдельных государственных полномочий Ленинградской области по поддержке сельскохозяйственного производства (реализация полномочий)</t>
  </si>
  <si>
    <t>Субвенции на осуществление отдельных государственных полномочий Ленинградской области по поддержке сельскохозяйственного производства (субсидии К(Ф)Х и ЛПХ на возмещение части затрат по приобретению комбикорма)</t>
  </si>
  <si>
    <t>Субвенции на осуществление отдельных государственных полномочий Ленинградской области в области архивного дела</t>
  </si>
  <si>
    <t>Субвенции на 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</t>
  </si>
  <si>
    <t>Субвенции по организации выплаты вознаграждения, причитающегося приемным родителям</t>
  </si>
  <si>
    <t>Субвенции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</si>
  <si>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ФБ Субвенции на осуществление полномочий по обеспечению жильем отдельных категорий граждан, установленных № 5-ФЗ "О ветеранах", Указом Президента № 714 "Об обеспечении жильем ветеранов Великой Отечественной войны 1941 - 1945 годов"</t>
  </si>
  <si>
    <t>Субвенции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</si>
  <si>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ФБ Субвенции на осуществление полномочий по обеспечению жильем отдельных категорий граждан, установленных № 5-ФЗ "О ветеранах", № 181-ФЗ "О социальной защите инвалидов в Российской Федерации"</t>
  </si>
  <si>
    <t>Субвенции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</si>
  <si>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ФБ Субвенции на обеспечение жильем граждан, уволенных с военной службы(службы), и приравненных к ним лиц</t>
  </si>
  <si>
    <t>Субвенции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</si>
  <si>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ФБ Субсидии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</t>
  </si>
  <si>
    <t>ФБ Субвенции на проведение Всероссийской сельскохозяйственной переписи в 2016 году</t>
  </si>
  <si>
    <t>Иные межбюджетные трансферты на 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</si>
  <si>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Комитет финансов  Гатчинского муниципального района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</si>
  <si>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</si>
  <si>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</si>
  <si>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Субсидии на развитие и поддержку информационных технологий, обеспечивающих бюджетный процесс</t>
  </si>
  <si>
    <t>Субвенции на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</t>
  </si>
  <si>
    <t>Иные межбюджетные трансферты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</si>
  <si>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МБ Исполнение полномочий по муниципальному жилищному контролю</t>
  </si>
  <si>
    <t>МБ Исполнение полномочий по казначейскому исполнению бюджетов поселений</t>
  </si>
  <si>
    <t>МБ Исполнение полномочий по некоторым жилищным вопросам</t>
  </si>
  <si>
    <t>МБ Исполнение полномочий по регулированию тарифов на товары и услуги организаций коммунального комплекса</t>
  </si>
  <si>
    <t>МБ Исполнение полномочий по осуществлению финансового контроля бюджетов поселений</t>
  </si>
  <si>
    <t>МБ Исполнение полномочий по организации централизованных коммунальных услуг</t>
  </si>
  <si>
    <t>МБ Исполнение полномочий исполнительно-распорядительного органа</t>
  </si>
  <si>
    <t>Иные межбюджетные трансферты на подготовку и проведение мероприятий, посвященных Дню образования Ленинградской области</t>
  </si>
  <si>
    <t>Комитет социальной защиты населения Гатчинский муниципальный район Ленинградской области</t>
  </si>
  <si>
    <t>ФБ Субвенции  ДЦП "Формирование доступной среды жизнедеятельности для инвалидов"</t>
  </si>
  <si>
    <t>Субсидии на мероприятия по формированию доступной среды жизнедеятельности для инвалидов в Ленинградской области (Социальное обеспечение населения)</t>
  </si>
  <si>
    <t>Субсидии на организацию отдыха детей в каникулярное время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</si>
  <si>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</si>
  <si>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по обеспечению бесплатного изготовления и ремонта зубных протезов ветеранам труда, труженикам тыла, жертвам политических репрессий</t>
  </si>
  <si>
    <t>Субвенции по предоставлению социального обслуживания гражданам пожилого возраста, инвалидам и гражданам, находящимся в трудной жизненной ситуации, детям - инвалидам, детям с ограниченными возможностями, несовершеннолетним детям и семьям с детьми, находящимся в трудной жизненной ситуации на предоставление социального обслуживания населению</t>
  </si>
  <si>
    <t>Субвенции по организации и осуществлению деятельности по реализации отдельных государственных полномочий в сфере социальной защиты населения</t>
  </si>
  <si>
    <t>Иные межбюджетные трансферты на 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осуществляется за счет средств бюджета Санкт-Петербурга</t>
  </si>
  <si>
    <t>Иные межбюджетные трансферты на 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относится к ведению Российской Федерации и Ленинградской области</t>
  </si>
  <si>
    <t>Иные межбюджетные трансферты на обеспечение мер социальной поддержки отдельных категорий инвалидов, проживающих в Ленинградской области, в части предоставления бесплатного проезда в автомобильном транспорте общего пользования городского и пригородного сообщения</t>
  </si>
  <si>
    <t>Иные межбюджетные трансферты на обеспечение мер социальной поддержки учащихся общеобразовательных организаций из многодетных(приемных)семей, проживающих в Ленинградской области, в части предоставления бесплатного проезда на внутригородском транспорте(кроме такси), а также в автобусах пригородных и внутрирайонных линий</t>
  </si>
  <si>
    <t>Комитет образования Гатчинского муниципального района Ленинградской области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</si>
  <si>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</si>
  <si>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ФБ 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</si>
  <si>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на укрепление материально-технической базы организаций дошкольного образования</t>
  </si>
  <si>
    <t>Субсидии на укрепление материально-технической базы организаций общего образования</t>
  </si>
  <si>
    <t>Субсидии на укрепление материально-технической базы организаций дополнительного образования</t>
  </si>
  <si>
    <t>Субсидии на развитие кадрового потенциала системы дошкольного, общего и дополнительного образования</t>
  </si>
  <si>
    <t>Субсидии на организацию отдыха и оздоровления детей и подростков</t>
  </si>
  <si>
    <t>Субсидии на строительство и капитальный ремонт плоскостных спортивных сооружений и стадионов (Общее образование)</t>
  </si>
  <si>
    <t>Субсидии на реновацию организаций общего образования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</si>
  <si>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</t>
  </si>
  <si>
    <t>Субвенции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образования, в Ленинградской области</t>
  </si>
  <si>
    <t>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</si>
  <si>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Субвенции по предоставлению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</si>
  <si>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>Иные межбюджетные трансферты на поощрение победителей и лауреатов областных конкурсов в области образования (Другие вопросы в области образования)</t>
  </si>
  <si>
    <t>Муниципальное казенное учреждение "Служба координации и развития коммунального хозяйства и строительства"</t>
  </si>
  <si>
    <t>Субсидии на мероприятия по комплексной компактной застройке и благоустройству сельских территорий (Благоустройство)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</si>
  <si>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</si>
  <si>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Субсидии на проектирование и строительство (реконструкцию) автомобильных дорог общего пользования местного значения</t>
  </si>
  <si>
    <t>Субсидии на капитальный ремонт и ремонт автомобильных дорог общего пользования местного значения</t>
  </si>
  <si>
    <t>Субсидии на реализацию мероприятий по подготовке объектов теплоснабжения к отопительному сезону на территории Ленинградской области</t>
  </si>
  <si>
    <t>Субсидии на мероприятия, направленные на безаварийную работу объектов водоснабжения и водоотведения</t>
  </si>
  <si>
    <t>Комитет по культуре и туризму Гатчинского муниципального района</t>
  </si>
  <si>
    <t>Субсидии на обеспечение выплат стимулирующего характера работникам муниципальных учреждений культуры Ленинградской области</t>
  </si>
  <si>
    <t>Субсидии на 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</si>
  <si>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>Комплектование книжных фондов библиотек муниципальных образований и государственных библиотек городов Москвы и Санкт-Петербурга в рамках  государственной подпрограммы ""Развитие культуры  в Ленинградской области"</t>
  </si>
  <si>
    <t>Иные межбюджетные трансферты на комплектование книжных фондов библиотек муниципальных образований Ленинградской области</t>
  </si>
  <si>
    <t>Комитет по управлению имуществом Гатчинского муниципального района</t>
  </si>
  <si>
    <t>Субвенции по распоряжению земельными участками, государственная собственность на которые не разграничена</t>
  </si>
  <si>
    <t>Уточненный бюджет на 2016 год (тыс.руб.)</t>
  </si>
  <si>
    <t>Исполнено за  2016 год (тыс.руб.)</t>
  </si>
  <si>
    <t>ИТОГО</t>
  </si>
  <si>
    <t>Приложение   3</t>
  </si>
  <si>
    <t>к решению совета депутатов</t>
  </si>
  <si>
    <t xml:space="preserve"> Гатчинского муниципального района</t>
  </si>
  <si>
    <t xml:space="preserve">  от  2016 года  №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</si>
</sst>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?"/>
    <numFmt numFmtId="165" formatCode="#,##0.0"/>
    <numFmt numFmtId="166" formatCode="_-* #,##0.0_р_._-;\-* #,##0.0_р_._-;_-* &quot;-&quot;?_р_._-;_-@_-"/>
    <numFmt numFmtId="167" formatCode="0.0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8.5"/>
      <color theme="1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2" fontId="2" fillId="2" borderId="0" xfId="0" applyNumberFormat="1" applyFont="1" applyFill="1" applyAlignment="1">
      <alignment wrapText="1"/>
    </xf>
    <xf numFmtId="2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 applyProtection="1">
      <alignment horizontal="left" vertical="center" wrapText="1"/>
    </xf>
    <xf numFmtId="165" fontId="7" fillId="0" borderId="1" xfId="0" applyNumberFormat="1" applyFont="1" applyBorder="1" applyAlignment="1" applyProtection="1">
      <alignment horizontal="right" vertical="center" wrapText="1"/>
    </xf>
    <xf numFmtId="164" fontId="7" fillId="0" borderId="1" xfId="0" applyNumberFormat="1" applyFont="1" applyBorder="1" applyAlignment="1" applyProtection="1">
      <alignment horizontal="left" vertical="center" wrapText="1"/>
    </xf>
    <xf numFmtId="165" fontId="7" fillId="0" borderId="1" xfId="0" applyNumberFormat="1" applyFont="1" applyFill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165" fontId="5" fillId="0" borderId="1" xfId="0" applyNumberFormat="1" applyFont="1" applyBorder="1"/>
    <xf numFmtId="166" fontId="5" fillId="0" borderId="1" xfId="1" applyNumberFormat="1" applyFont="1" applyBorder="1" applyAlignment="1">
      <alignment horizontal="center" vertical="center"/>
    </xf>
    <xf numFmtId="166" fontId="6" fillId="0" borderId="1" xfId="1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vertical="center"/>
    </xf>
    <xf numFmtId="0" fontId="5" fillId="0" borderId="1" xfId="0" applyFont="1" applyBorder="1"/>
    <xf numFmtId="0" fontId="5" fillId="0" borderId="0" xfId="0" applyFont="1" applyAlignment="1">
      <alignment horizontal="center" vertical="center"/>
    </xf>
    <xf numFmtId="167" fontId="7" fillId="2" borderId="0" xfId="0" applyNumberFormat="1" applyFont="1" applyFill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2" fontId="7" fillId="2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2" fontId="2" fillId="2" borderId="0" xfId="0" applyNumberFormat="1" applyFont="1" applyFill="1" applyAlignment="1">
      <alignment horizontal="center" wrapText="1"/>
    </xf>
    <xf numFmtId="2" fontId="2" fillId="2" borderId="2" xfId="0" applyNumberFormat="1" applyFont="1" applyFill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view="pageBreakPreview" zoomScale="60" workbookViewId="0">
      <selection activeCell="A16" sqref="A16"/>
    </sheetView>
  </sheetViews>
  <sheetFormatPr defaultRowHeight="15"/>
  <cols>
    <col min="1" max="1" width="69.5703125" customWidth="1"/>
    <col min="2" max="2" width="18.7109375" customWidth="1"/>
    <col min="3" max="3" width="17.28515625" customWidth="1"/>
    <col min="4" max="4" width="13.42578125" customWidth="1"/>
  </cols>
  <sheetData>
    <row r="1" spans="1:11">
      <c r="C1" s="15"/>
      <c r="D1" s="16" t="s">
        <v>101</v>
      </c>
      <c r="E1" s="16"/>
    </row>
    <row r="2" spans="1:11">
      <c r="C2" s="17"/>
      <c r="D2" s="18" t="s">
        <v>102</v>
      </c>
      <c r="E2" s="18"/>
    </row>
    <row r="3" spans="1:11">
      <c r="C3" s="19"/>
      <c r="D3" s="18" t="s">
        <v>103</v>
      </c>
      <c r="E3" s="18"/>
    </row>
    <row r="4" spans="1:11">
      <c r="C4" s="19"/>
      <c r="D4" s="18" t="s">
        <v>104</v>
      </c>
      <c r="E4" s="18"/>
    </row>
    <row r="5" spans="1:11" ht="15" customHeight="1">
      <c r="A5" s="20" t="s">
        <v>0</v>
      </c>
      <c r="B5" s="20"/>
      <c r="C5" s="20"/>
      <c r="D5" s="20"/>
    </row>
    <row r="6" spans="1:11" ht="18.75" customHeight="1">
      <c r="A6" s="20"/>
      <c r="B6" s="20"/>
      <c r="C6" s="20"/>
      <c r="D6" s="20"/>
      <c r="E6" s="1"/>
      <c r="F6" s="1"/>
      <c r="G6" s="1"/>
      <c r="H6" s="1"/>
      <c r="I6" s="1"/>
      <c r="J6" s="1"/>
      <c r="K6" s="1"/>
    </row>
    <row r="7" spans="1:11" ht="15" customHeight="1">
      <c r="A7" s="20"/>
      <c r="B7" s="20"/>
      <c r="C7" s="20"/>
      <c r="D7" s="20"/>
      <c r="E7" s="1"/>
      <c r="F7" s="1"/>
      <c r="G7" s="1"/>
      <c r="H7" s="1"/>
      <c r="I7" s="1"/>
      <c r="J7" s="1"/>
      <c r="K7" s="1"/>
    </row>
    <row r="8" spans="1:11" ht="15" customHeight="1">
      <c r="A8" s="21"/>
      <c r="B8" s="21"/>
      <c r="C8" s="21"/>
      <c r="D8" s="21"/>
    </row>
    <row r="9" spans="1:11" ht="42.75">
      <c r="A9" s="2" t="s">
        <v>1</v>
      </c>
      <c r="B9" s="3" t="s">
        <v>98</v>
      </c>
      <c r="C9" s="3" t="s">
        <v>99</v>
      </c>
      <c r="D9" s="4" t="s">
        <v>2</v>
      </c>
    </row>
    <row r="10" spans="1:11">
      <c r="A10" s="9" t="s">
        <v>3</v>
      </c>
      <c r="B10" s="10">
        <f>SUM(B11:B49)</f>
        <v>241466</v>
      </c>
      <c r="C10" s="10">
        <f>SUM(C11:C49)</f>
        <v>237964.59999999998</v>
      </c>
      <c r="D10" s="11">
        <f t="shared" ref="D10:D41" si="0">SUM(C10/B10*100)</f>
        <v>98.549940778411866</v>
      </c>
    </row>
    <row r="11" spans="1:11">
      <c r="A11" s="5" t="s">
        <v>4</v>
      </c>
      <c r="B11" s="6">
        <v>2837.6</v>
      </c>
      <c r="C11" s="6">
        <v>2837.6</v>
      </c>
      <c r="D11" s="12">
        <f t="shared" si="0"/>
        <v>100</v>
      </c>
    </row>
    <row r="12" spans="1:11" ht="30">
      <c r="A12" s="5" t="s">
        <v>5</v>
      </c>
      <c r="B12" s="6">
        <v>720.4</v>
      </c>
      <c r="C12" s="6">
        <v>720.4</v>
      </c>
      <c r="D12" s="12">
        <f t="shared" si="0"/>
        <v>100</v>
      </c>
    </row>
    <row r="13" spans="1:11" ht="60">
      <c r="A13" s="5" t="s">
        <v>6</v>
      </c>
      <c r="B13" s="6">
        <v>1020.4</v>
      </c>
      <c r="C13" s="6">
        <v>1020.4</v>
      </c>
      <c r="D13" s="12">
        <f t="shared" si="0"/>
        <v>100</v>
      </c>
    </row>
    <row r="14" spans="1:11">
      <c r="A14" s="5" t="s">
        <v>7</v>
      </c>
      <c r="B14" s="6">
        <v>4497.8</v>
      </c>
      <c r="C14" s="6">
        <v>4497.8</v>
      </c>
      <c r="D14" s="12">
        <f t="shared" si="0"/>
        <v>100</v>
      </c>
    </row>
    <row r="15" spans="1:11">
      <c r="A15" s="5" t="s">
        <v>8</v>
      </c>
      <c r="B15" s="6">
        <v>23.5</v>
      </c>
      <c r="C15" s="6">
        <v>13.4</v>
      </c>
      <c r="D15" s="12">
        <f t="shared" si="0"/>
        <v>57.021276595744688</v>
      </c>
    </row>
    <row r="16" spans="1:11">
      <c r="A16" s="5" t="s">
        <v>9</v>
      </c>
      <c r="B16" s="6">
        <v>585.29999999999995</v>
      </c>
      <c r="C16" s="6">
        <v>565.4</v>
      </c>
      <c r="D16" s="12">
        <f t="shared" si="0"/>
        <v>96.600034170510853</v>
      </c>
    </row>
    <row r="17" spans="1:4" ht="75">
      <c r="A17" s="7" t="s">
        <v>10</v>
      </c>
      <c r="B17" s="6">
        <v>3336</v>
      </c>
      <c r="C17" s="6">
        <v>3336</v>
      </c>
      <c r="D17" s="12">
        <f t="shared" si="0"/>
        <v>100</v>
      </c>
    </row>
    <row r="18" spans="1:4" ht="30">
      <c r="A18" s="5" t="s">
        <v>11</v>
      </c>
      <c r="B18" s="6">
        <v>299</v>
      </c>
      <c r="C18" s="6">
        <v>299</v>
      </c>
      <c r="D18" s="12">
        <f t="shared" si="0"/>
        <v>100</v>
      </c>
    </row>
    <row r="19" spans="1:4" ht="60">
      <c r="A19" s="5" t="s">
        <v>12</v>
      </c>
      <c r="B19" s="6">
        <v>958</v>
      </c>
      <c r="C19" s="6">
        <v>958</v>
      </c>
      <c r="D19" s="12">
        <f t="shared" si="0"/>
        <v>100</v>
      </c>
    </row>
    <row r="20" spans="1:4" ht="30">
      <c r="A20" s="5" t="s">
        <v>13</v>
      </c>
      <c r="B20" s="6">
        <v>644.9</v>
      </c>
      <c r="C20" s="6">
        <v>644.9</v>
      </c>
      <c r="D20" s="12">
        <f t="shared" si="0"/>
        <v>100</v>
      </c>
    </row>
    <row r="21" spans="1:4" ht="30">
      <c r="A21" s="5" t="s">
        <v>14</v>
      </c>
      <c r="B21" s="6">
        <v>85.2</v>
      </c>
      <c r="C21" s="6">
        <v>85.2</v>
      </c>
      <c r="D21" s="12">
        <f t="shared" si="0"/>
        <v>100</v>
      </c>
    </row>
    <row r="22" spans="1:4" ht="105">
      <c r="A22" s="7" t="s">
        <v>15</v>
      </c>
      <c r="B22" s="6">
        <v>9336.4</v>
      </c>
      <c r="C22" s="6">
        <v>9336.4</v>
      </c>
      <c r="D22" s="12">
        <f t="shared" si="0"/>
        <v>100</v>
      </c>
    </row>
    <row r="23" spans="1:4" ht="45">
      <c r="A23" s="5" t="s">
        <v>16</v>
      </c>
      <c r="B23" s="6">
        <v>503.9</v>
      </c>
      <c r="C23" s="6">
        <v>503.9</v>
      </c>
      <c r="D23" s="12">
        <f t="shared" si="0"/>
        <v>100</v>
      </c>
    </row>
    <row r="24" spans="1:4" ht="30">
      <c r="A24" s="5" t="s">
        <v>17</v>
      </c>
      <c r="B24" s="6">
        <v>2002.7</v>
      </c>
      <c r="C24" s="6">
        <v>1810</v>
      </c>
      <c r="D24" s="12">
        <f t="shared" si="0"/>
        <v>90.377989713886251</v>
      </c>
    </row>
    <row r="25" spans="1:4" ht="30">
      <c r="A25" s="5" t="s">
        <v>18</v>
      </c>
      <c r="B25" s="6">
        <v>14453.2</v>
      </c>
      <c r="C25" s="6">
        <v>12350</v>
      </c>
      <c r="D25" s="12">
        <f t="shared" si="0"/>
        <v>85.448205241745768</v>
      </c>
    </row>
    <row r="26" spans="1:4" ht="30">
      <c r="A26" s="5" t="s">
        <v>19</v>
      </c>
      <c r="B26" s="6">
        <v>1838</v>
      </c>
      <c r="C26" s="6">
        <v>1794.3</v>
      </c>
      <c r="D26" s="12">
        <f t="shared" si="0"/>
        <v>97.622415669205651</v>
      </c>
    </row>
    <row r="27" spans="1:4" ht="105">
      <c r="A27" s="7" t="s">
        <v>20</v>
      </c>
      <c r="B27" s="6">
        <v>1610.8</v>
      </c>
      <c r="C27" s="6">
        <v>1610.5</v>
      </c>
      <c r="D27" s="12">
        <f t="shared" si="0"/>
        <v>99.981375713930959</v>
      </c>
    </row>
    <row r="28" spans="1:4" ht="90">
      <c r="A28" s="7" t="s">
        <v>21</v>
      </c>
      <c r="B28" s="6">
        <v>100</v>
      </c>
      <c r="C28" s="6">
        <v>100</v>
      </c>
      <c r="D28" s="12">
        <f t="shared" si="0"/>
        <v>100</v>
      </c>
    </row>
    <row r="29" spans="1:4" ht="60">
      <c r="A29" s="5" t="s">
        <v>22</v>
      </c>
      <c r="B29" s="6">
        <v>173.5</v>
      </c>
      <c r="C29" s="6">
        <v>173.5</v>
      </c>
      <c r="D29" s="12">
        <f t="shared" si="0"/>
        <v>100</v>
      </c>
    </row>
    <row r="30" spans="1:4" ht="165">
      <c r="A30" s="7" t="s">
        <v>23</v>
      </c>
      <c r="B30" s="6">
        <v>1525.7</v>
      </c>
      <c r="C30" s="6">
        <v>1525.7</v>
      </c>
      <c r="D30" s="12">
        <f t="shared" si="0"/>
        <v>100</v>
      </c>
    </row>
    <row r="31" spans="1:4" ht="45">
      <c r="A31" s="5" t="s">
        <v>24</v>
      </c>
      <c r="B31" s="6">
        <v>516</v>
      </c>
      <c r="C31" s="6">
        <v>512.6</v>
      </c>
      <c r="D31" s="12">
        <f t="shared" si="0"/>
        <v>99.341085271317837</v>
      </c>
    </row>
    <row r="32" spans="1:4" ht="45">
      <c r="A32" s="5" t="s">
        <v>25</v>
      </c>
      <c r="B32" s="6">
        <v>2105</v>
      </c>
      <c r="C32" s="6">
        <v>2105</v>
      </c>
      <c r="D32" s="12">
        <f t="shared" si="0"/>
        <v>100</v>
      </c>
    </row>
    <row r="33" spans="1:4" ht="60">
      <c r="A33" s="5" t="s">
        <v>26</v>
      </c>
      <c r="B33" s="6">
        <v>5382.6</v>
      </c>
      <c r="C33" s="6">
        <v>5382.6</v>
      </c>
      <c r="D33" s="12">
        <f t="shared" si="0"/>
        <v>100</v>
      </c>
    </row>
    <row r="34" spans="1:4" ht="60">
      <c r="A34" s="5" t="s">
        <v>27</v>
      </c>
      <c r="B34" s="6">
        <v>692.8</v>
      </c>
      <c r="C34" s="6">
        <v>692.8</v>
      </c>
      <c r="D34" s="12">
        <f t="shared" si="0"/>
        <v>100</v>
      </c>
    </row>
    <row r="35" spans="1:4" ht="45">
      <c r="A35" s="5" t="s">
        <v>28</v>
      </c>
      <c r="B35" s="6">
        <v>1302</v>
      </c>
      <c r="C35" s="6">
        <v>1302</v>
      </c>
      <c r="D35" s="12">
        <f t="shared" si="0"/>
        <v>100</v>
      </c>
    </row>
    <row r="36" spans="1:4" ht="60">
      <c r="A36" s="5" t="s">
        <v>29</v>
      </c>
      <c r="B36" s="6">
        <v>3750</v>
      </c>
      <c r="C36" s="6">
        <v>3750</v>
      </c>
      <c r="D36" s="12">
        <f t="shared" si="0"/>
        <v>100</v>
      </c>
    </row>
    <row r="37" spans="1:4" ht="30">
      <c r="A37" s="5" t="s">
        <v>30</v>
      </c>
      <c r="B37" s="6">
        <v>592.1</v>
      </c>
      <c r="C37" s="6">
        <v>592.1</v>
      </c>
      <c r="D37" s="12">
        <f t="shared" si="0"/>
        <v>100</v>
      </c>
    </row>
    <row r="38" spans="1:4" ht="45">
      <c r="A38" s="5" t="s">
        <v>31</v>
      </c>
      <c r="B38" s="6">
        <v>2977.5</v>
      </c>
      <c r="C38" s="6">
        <v>2977.5</v>
      </c>
      <c r="D38" s="12">
        <f t="shared" si="0"/>
        <v>100</v>
      </c>
    </row>
    <row r="39" spans="1:4" ht="30">
      <c r="A39" s="5" t="s">
        <v>32</v>
      </c>
      <c r="B39" s="6">
        <v>19471.599999999999</v>
      </c>
      <c r="C39" s="6">
        <v>19471.5</v>
      </c>
      <c r="D39" s="12">
        <f t="shared" si="0"/>
        <v>99.999486431520793</v>
      </c>
    </row>
    <row r="40" spans="1:4" ht="45">
      <c r="A40" s="5" t="s">
        <v>33</v>
      </c>
      <c r="B40" s="6">
        <v>60372.5</v>
      </c>
      <c r="C40" s="6">
        <v>60372.5</v>
      </c>
      <c r="D40" s="12">
        <f t="shared" si="0"/>
        <v>100</v>
      </c>
    </row>
    <row r="41" spans="1:4" ht="60">
      <c r="A41" s="5" t="s">
        <v>34</v>
      </c>
      <c r="B41" s="6">
        <v>7436.1</v>
      </c>
      <c r="C41" s="6">
        <v>7436.1</v>
      </c>
      <c r="D41" s="12">
        <f t="shared" si="0"/>
        <v>100</v>
      </c>
    </row>
    <row r="42" spans="1:4" ht="75">
      <c r="A42" s="7" t="s">
        <v>35</v>
      </c>
      <c r="B42" s="6">
        <v>500</v>
      </c>
      <c r="C42" s="6">
        <v>0</v>
      </c>
      <c r="D42" s="12">
        <f t="shared" ref="D42:D73" si="1">SUM(C42/B42*100)</f>
        <v>0</v>
      </c>
    </row>
    <row r="43" spans="1:4" ht="45">
      <c r="A43" s="5" t="s">
        <v>36</v>
      </c>
      <c r="B43" s="6">
        <v>1482.5</v>
      </c>
      <c r="C43" s="6">
        <v>1482.5</v>
      </c>
      <c r="D43" s="12">
        <f t="shared" si="1"/>
        <v>100</v>
      </c>
    </row>
    <row r="44" spans="1:4" ht="60">
      <c r="A44" s="5" t="s">
        <v>37</v>
      </c>
      <c r="B44" s="6">
        <v>1235.4000000000001</v>
      </c>
      <c r="C44" s="6">
        <v>1235.4000000000001</v>
      </c>
      <c r="D44" s="12">
        <f t="shared" si="1"/>
        <v>100</v>
      </c>
    </row>
    <row r="45" spans="1:4" ht="30">
      <c r="A45" s="5" t="s">
        <v>38</v>
      </c>
      <c r="B45" s="6">
        <v>1358.9</v>
      </c>
      <c r="C45" s="6">
        <v>1358.9</v>
      </c>
      <c r="D45" s="12">
        <f t="shared" si="1"/>
        <v>100</v>
      </c>
    </row>
    <row r="46" spans="1:4" ht="45">
      <c r="A46" s="5" t="s">
        <v>39</v>
      </c>
      <c r="B46" s="6">
        <v>79025.7</v>
      </c>
      <c r="C46" s="6">
        <v>79025.7</v>
      </c>
      <c r="D46" s="12">
        <f t="shared" si="1"/>
        <v>100</v>
      </c>
    </row>
    <row r="47" spans="1:4" ht="90">
      <c r="A47" s="7" t="s">
        <v>40</v>
      </c>
      <c r="B47" s="6">
        <v>1540</v>
      </c>
      <c r="C47" s="6">
        <v>1540</v>
      </c>
      <c r="D47" s="12">
        <f t="shared" si="1"/>
        <v>100</v>
      </c>
    </row>
    <row r="48" spans="1:4" ht="30">
      <c r="A48" s="5" t="s">
        <v>41</v>
      </c>
      <c r="B48" s="6">
        <v>3214.9</v>
      </c>
      <c r="C48" s="6">
        <v>2586.9</v>
      </c>
      <c r="D48" s="12">
        <f t="shared" si="1"/>
        <v>80.465955395191145</v>
      </c>
    </row>
    <row r="49" spans="1:4" ht="60">
      <c r="A49" s="5" t="s">
        <v>42</v>
      </c>
      <c r="B49" s="6">
        <v>1958.1</v>
      </c>
      <c r="C49" s="6">
        <v>1958.1</v>
      </c>
      <c r="D49" s="12">
        <f t="shared" si="1"/>
        <v>100</v>
      </c>
    </row>
    <row r="50" spans="1:4">
      <c r="A50" s="9" t="s">
        <v>43</v>
      </c>
      <c r="B50" s="10">
        <f>SUM(B51:B63)</f>
        <v>380161.60000000009</v>
      </c>
      <c r="C50" s="10">
        <f>SUM(C51:C63)</f>
        <v>380161.60000000009</v>
      </c>
      <c r="D50" s="11">
        <f t="shared" si="1"/>
        <v>100</v>
      </c>
    </row>
    <row r="51" spans="1:4" ht="30">
      <c r="A51" s="5" t="s">
        <v>44</v>
      </c>
      <c r="B51" s="6">
        <v>17497.900000000001</v>
      </c>
      <c r="C51" s="6">
        <v>17497.900000000001</v>
      </c>
      <c r="D51" s="12">
        <f t="shared" si="1"/>
        <v>100</v>
      </c>
    </row>
    <row r="52" spans="1:4" ht="30">
      <c r="A52" s="5" t="s">
        <v>45</v>
      </c>
      <c r="B52" s="6">
        <v>403.5</v>
      </c>
      <c r="C52" s="6">
        <v>403.5</v>
      </c>
      <c r="D52" s="12">
        <f t="shared" si="1"/>
        <v>100</v>
      </c>
    </row>
    <row r="53" spans="1:4" ht="30">
      <c r="A53" s="5" t="s">
        <v>46</v>
      </c>
      <c r="B53" s="6">
        <v>220</v>
      </c>
      <c r="C53" s="6">
        <v>220</v>
      </c>
      <c r="D53" s="12">
        <f t="shared" si="1"/>
        <v>100</v>
      </c>
    </row>
    <row r="54" spans="1:4" ht="60">
      <c r="A54" s="5" t="s">
        <v>47</v>
      </c>
      <c r="B54" s="6">
        <v>280404.40000000002</v>
      </c>
      <c r="C54" s="6">
        <v>280404.40000000002</v>
      </c>
      <c r="D54" s="12">
        <f t="shared" si="1"/>
        <v>100</v>
      </c>
    </row>
    <row r="55" spans="1:4" ht="45">
      <c r="A55" s="5" t="s">
        <v>48</v>
      </c>
      <c r="B55" s="6">
        <v>39150</v>
      </c>
      <c r="C55" s="6">
        <v>39150</v>
      </c>
      <c r="D55" s="12">
        <f t="shared" si="1"/>
        <v>100</v>
      </c>
    </row>
    <row r="56" spans="1:4">
      <c r="A56" s="5" t="s">
        <v>49</v>
      </c>
      <c r="B56" s="6">
        <v>1607.7</v>
      </c>
      <c r="C56" s="6">
        <v>1607.7</v>
      </c>
      <c r="D56" s="12">
        <f t="shared" si="1"/>
        <v>100</v>
      </c>
    </row>
    <row r="57" spans="1:4" ht="30">
      <c r="A57" s="5" t="s">
        <v>50</v>
      </c>
      <c r="B57" s="6">
        <v>824.9</v>
      </c>
      <c r="C57" s="6">
        <v>824.9</v>
      </c>
      <c r="D57" s="12">
        <f t="shared" si="1"/>
        <v>100</v>
      </c>
    </row>
    <row r="58" spans="1:4">
      <c r="A58" s="5" t="s">
        <v>51</v>
      </c>
      <c r="B58" s="6">
        <v>535.9</v>
      </c>
      <c r="C58" s="6">
        <v>535.9</v>
      </c>
      <c r="D58" s="12">
        <f t="shared" si="1"/>
        <v>100</v>
      </c>
    </row>
    <row r="59" spans="1:4" ht="30">
      <c r="A59" s="5" t="s">
        <v>52</v>
      </c>
      <c r="B59" s="6">
        <v>551.70000000000005</v>
      </c>
      <c r="C59" s="6">
        <v>551.70000000000005</v>
      </c>
      <c r="D59" s="12">
        <f t="shared" si="1"/>
        <v>100</v>
      </c>
    </row>
    <row r="60" spans="1:4" ht="30">
      <c r="A60" s="5" t="s">
        <v>53</v>
      </c>
      <c r="B60" s="6">
        <v>2397.1</v>
      </c>
      <c r="C60" s="6">
        <v>2397.1</v>
      </c>
      <c r="D60" s="12">
        <f t="shared" si="1"/>
        <v>100</v>
      </c>
    </row>
    <row r="61" spans="1:4" ht="30">
      <c r="A61" s="5" t="s">
        <v>54</v>
      </c>
      <c r="B61" s="6">
        <v>1568.5</v>
      </c>
      <c r="C61" s="6">
        <v>1568.5</v>
      </c>
      <c r="D61" s="12">
        <f t="shared" si="1"/>
        <v>100</v>
      </c>
    </row>
    <row r="62" spans="1:4">
      <c r="A62" s="5" t="s">
        <v>55</v>
      </c>
      <c r="B62" s="6">
        <v>30000</v>
      </c>
      <c r="C62" s="6">
        <v>30000</v>
      </c>
      <c r="D62" s="12">
        <f t="shared" si="1"/>
        <v>100</v>
      </c>
    </row>
    <row r="63" spans="1:4" ht="30">
      <c r="A63" s="5" t="s">
        <v>56</v>
      </c>
      <c r="B63" s="6">
        <v>5000</v>
      </c>
      <c r="C63" s="6">
        <v>5000</v>
      </c>
      <c r="D63" s="12">
        <f t="shared" si="1"/>
        <v>100</v>
      </c>
    </row>
    <row r="64" spans="1:4" ht="28.5">
      <c r="A64" s="9" t="s">
        <v>57</v>
      </c>
      <c r="B64" s="13">
        <f>SUM(B65:B75)</f>
        <v>261698.2</v>
      </c>
      <c r="C64" s="13">
        <f>SUM(C65:C75)</f>
        <v>261698.2</v>
      </c>
      <c r="D64" s="11">
        <f t="shared" si="1"/>
        <v>100</v>
      </c>
    </row>
    <row r="65" spans="1:4" ht="30">
      <c r="A65" s="5" t="s">
        <v>58</v>
      </c>
      <c r="B65" s="6">
        <v>229.4</v>
      </c>
      <c r="C65" s="6">
        <v>229.4</v>
      </c>
      <c r="D65" s="12">
        <f t="shared" si="1"/>
        <v>100</v>
      </c>
    </row>
    <row r="66" spans="1:4" ht="45">
      <c r="A66" s="5" t="s">
        <v>59</v>
      </c>
      <c r="B66" s="6">
        <v>628.29999999999995</v>
      </c>
      <c r="C66" s="6">
        <v>628.29999999999995</v>
      </c>
      <c r="D66" s="12">
        <f t="shared" si="1"/>
        <v>100</v>
      </c>
    </row>
    <row r="67" spans="1:4">
      <c r="A67" s="5" t="s">
        <v>60</v>
      </c>
      <c r="B67" s="6">
        <v>7848.4</v>
      </c>
      <c r="C67" s="6">
        <v>7848.4</v>
      </c>
      <c r="D67" s="12">
        <f t="shared" si="1"/>
        <v>100</v>
      </c>
    </row>
    <row r="68" spans="1:4" ht="30">
      <c r="A68" s="5" t="s">
        <v>61</v>
      </c>
      <c r="B68" s="6">
        <v>298.60000000000002</v>
      </c>
      <c r="C68" s="6">
        <v>298.60000000000002</v>
      </c>
      <c r="D68" s="12">
        <f t="shared" si="1"/>
        <v>100</v>
      </c>
    </row>
    <row r="69" spans="1:4" ht="45">
      <c r="A69" s="5" t="s">
        <v>62</v>
      </c>
      <c r="B69" s="6">
        <v>9095.5</v>
      </c>
      <c r="C69" s="6">
        <v>9095.5</v>
      </c>
      <c r="D69" s="12">
        <f t="shared" si="1"/>
        <v>100</v>
      </c>
    </row>
    <row r="70" spans="1:4" ht="90">
      <c r="A70" s="7" t="s">
        <v>63</v>
      </c>
      <c r="B70" s="6">
        <v>99231</v>
      </c>
      <c r="C70" s="6">
        <v>99231</v>
      </c>
      <c r="D70" s="12">
        <f t="shared" si="1"/>
        <v>100</v>
      </c>
    </row>
    <row r="71" spans="1:4" ht="45">
      <c r="A71" s="5" t="s">
        <v>64</v>
      </c>
      <c r="B71" s="6">
        <v>37897</v>
      </c>
      <c r="C71" s="6">
        <v>37897</v>
      </c>
      <c r="D71" s="12">
        <f t="shared" si="1"/>
        <v>100</v>
      </c>
    </row>
    <row r="72" spans="1:4" ht="60">
      <c r="A72" s="7" t="s">
        <v>65</v>
      </c>
      <c r="B72" s="6">
        <v>26037.200000000001</v>
      </c>
      <c r="C72" s="6">
        <v>26037.200000000001</v>
      </c>
      <c r="D72" s="12">
        <f t="shared" si="1"/>
        <v>100</v>
      </c>
    </row>
    <row r="73" spans="1:4" ht="75">
      <c r="A73" s="7" t="s">
        <v>66</v>
      </c>
      <c r="B73" s="6">
        <v>76292.899999999994</v>
      </c>
      <c r="C73" s="6">
        <v>76292.899999999994</v>
      </c>
      <c r="D73" s="12">
        <f t="shared" si="1"/>
        <v>100</v>
      </c>
    </row>
    <row r="74" spans="1:4" ht="75">
      <c r="A74" s="7" t="s">
        <v>67</v>
      </c>
      <c r="B74" s="6">
        <v>1390.8</v>
      </c>
      <c r="C74" s="6">
        <v>1390.8</v>
      </c>
      <c r="D74" s="12">
        <f t="shared" ref="D74:D105" si="2">SUM(C74/B74*100)</f>
        <v>100</v>
      </c>
    </row>
    <row r="75" spans="1:4" ht="90">
      <c r="A75" s="7" t="s">
        <v>68</v>
      </c>
      <c r="B75" s="6">
        <v>2749.1</v>
      </c>
      <c r="C75" s="6">
        <v>2749.1</v>
      </c>
      <c r="D75" s="12">
        <f t="shared" si="2"/>
        <v>100</v>
      </c>
    </row>
    <row r="76" spans="1:4" ht="28.5">
      <c r="A76" s="9" t="s">
        <v>69</v>
      </c>
      <c r="B76" s="13">
        <f>SUM(B77:B90)</f>
        <v>2413368.2999999998</v>
      </c>
      <c r="C76" s="13">
        <f>SUM(C77:C90)</f>
        <v>2397908.2999999998</v>
      </c>
      <c r="D76" s="11">
        <f t="shared" si="2"/>
        <v>99.359401546792498</v>
      </c>
    </row>
    <row r="77" spans="1:4" ht="45">
      <c r="A77" s="5" t="s">
        <v>70</v>
      </c>
      <c r="B77" s="6">
        <v>918</v>
      </c>
      <c r="C77" s="8">
        <v>918</v>
      </c>
      <c r="D77" s="12">
        <f t="shared" si="2"/>
        <v>100</v>
      </c>
    </row>
    <row r="78" spans="1:4" ht="45">
      <c r="A78" s="5" t="s">
        <v>71</v>
      </c>
      <c r="B78" s="6">
        <v>540.29999999999995</v>
      </c>
      <c r="C78" s="6">
        <v>540.29999999999995</v>
      </c>
      <c r="D78" s="12">
        <f t="shared" si="2"/>
        <v>100</v>
      </c>
    </row>
    <row r="79" spans="1:4" ht="30">
      <c r="A79" s="5" t="s">
        <v>72</v>
      </c>
      <c r="B79" s="6">
        <v>4853</v>
      </c>
      <c r="C79" s="6">
        <v>4853</v>
      </c>
      <c r="D79" s="12">
        <f t="shared" si="2"/>
        <v>100</v>
      </c>
    </row>
    <row r="80" spans="1:4" ht="30">
      <c r="A80" s="5" t="s">
        <v>73</v>
      </c>
      <c r="B80" s="6">
        <v>24476.400000000001</v>
      </c>
      <c r="C80" s="6">
        <v>24476.400000000001</v>
      </c>
      <c r="D80" s="12">
        <f t="shared" si="2"/>
        <v>100</v>
      </c>
    </row>
    <row r="81" spans="1:4" ht="30">
      <c r="A81" s="5" t="s">
        <v>74</v>
      </c>
      <c r="B81" s="6">
        <v>2557.4</v>
      </c>
      <c r="C81" s="6">
        <v>2557.4</v>
      </c>
      <c r="D81" s="12">
        <f t="shared" si="2"/>
        <v>100</v>
      </c>
    </row>
    <row r="82" spans="1:4" ht="30">
      <c r="A82" s="5" t="s">
        <v>75</v>
      </c>
      <c r="B82" s="6">
        <v>240</v>
      </c>
      <c r="C82" s="6">
        <v>240</v>
      </c>
      <c r="D82" s="12">
        <f t="shared" si="2"/>
        <v>100</v>
      </c>
    </row>
    <row r="83" spans="1:4">
      <c r="A83" s="5" t="s">
        <v>76</v>
      </c>
      <c r="B83" s="6">
        <v>2770</v>
      </c>
      <c r="C83" s="6">
        <v>2770</v>
      </c>
      <c r="D83" s="12">
        <f t="shared" si="2"/>
        <v>100</v>
      </c>
    </row>
    <row r="84" spans="1:4" ht="30">
      <c r="A84" s="5" t="s">
        <v>77</v>
      </c>
      <c r="B84" s="6">
        <v>22000</v>
      </c>
      <c r="C84" s="6">
        <v>12997.8</v>
      </c>
      <c r="D84" s="12">
        <f t="shared" si="2"/>
        <v>59.080909090909081</v>
      </c>
    </row>
    <row r="85" spans="1:4">
      <c r="A85" s="5" t="s">
        <v>78</v>
      </c>
      <c r="B85" s="6">
        <v>108457.7</v>
      </c>
      <c r="C85" s="6">
        <v>108457.7</v>
      </c>
      <c r="D85" s="12">
        <f t="shared" si="2"/>
        <v>100</v>
      </c>
    </row>
    <row r="86" spans="1:4" ht="30">
      <c r="A86" s="5" t="s">
        <v>79</v>
      </c>
      <c r="B86" s="6">
        <v>1038117.8</v>
      </c>
      <c r="C86" s="6">
        <v>1038117.8</v>
      </c>
      <c r="D86" s="12">
        <f t="shared" si="2"/>
        <v>100</v>
      </c>
    </row>
    <row r="87" spans="1:4" ht="60">
      <c r="A87" s="5" t="s">
        <v>80</v>
      </c>
      <c r="B87" s="6">
        <v>42642</v>
      </c>
      <c r="C87" s="6">
        <v>36184.199999999997</v>
      </c>
      <c r="D87" s="12">
        <f t="shared" si="2"/>
        <v>84.855775995497396</v>
      </c>
    </row>
    <row r="88" spans="1:4" ht="60">
      <c r="A88" s="5" t="s">
        <v>81</v>
      </c>
      <c r="B88" s="6">
        <v>1091704.7</v>
      </c>
      <c r="C88" s="6">
        <v>1091704.7</v>
      </c>
      <c r="D88" s="12">
        <f t="shared" si="2"/>
        <v>100</v>
      </c>
    </row>
    <row r="89" spans="1:4" ht="105">
      <c r="A89" s="7" t="s">
        <v>82</v>
      </c>
      <c r="B89" s="6">
        <v>73521</v>
      </c>
      <c r="C89" s="6">
        <v>73521</v>
      </c>
      <c r="D89" s="12">
        <f t="shared" si="2"/>
        <v>100</v>
      </c>
    </row>
    <row r="90" spans="1:4" ht="45">
      <c r="A90" s="5" t="s">
        <v>83</v>
      </c>
      <c r="B90" s="6">
        <v>570</v>
      </c>
      <c r="C90" s="6">
        <v>570</v>
      </c>
      <c r="D90" s="12">
        <f t="shared" si="2"/>
        <v>100</v>
      </c>
    </row>
    <row r="91" spans="1:4" ht="28.5">
      <c r="A91" s="9" t="s">
        <v>84</v>
      </c>
      <c r="B91" s="13">
        <f>SUM(B92:B97)</f>
        <v>107070.49999999999</v>
      </c>
      <c r="C91" s="13">
        <f>SUM(C92:C97)</f>
        <v>90180.4</v>
      </c>
      <c r="D91" s="11">
        <f t="shared" si="2"/>
        <v>84.225253454499622</v>
      </c>
    </row>
    <row r="92" spans="1:4" ht="30">
      <c r="A92" s="5" t="s">
        <v>85</v>
      </c>
      <c r="B92" s="6">
        <v>4713.8</v>
      </c>
      <c r="C92" s="6">
        <v>4713.8</v>
      </c>
      <c r="D92" s="12">
        <f t="shared" si="2"/>
        <v>100</v>
      </c>
    </row>
    <row r="93" spans="1:4" ht="45">
      <c r="A93" s="5" t="s">
        <v>86</v>
      </c>
      <c r="B93" s="6">
        <v>21686</v>
      </c>
      <c r="C93" s="6">
        <v>20358</v>
      </c>
      <c r="D93" s="12">
        <f t="shared" si="2"/>
        <v>93.876233514709952</v>
      </c>
    </row>
    <row r="94" spans="1:4" ht="30">
      <c r="A94" s="5" t="s">
        <v>87</v>
      </c>
      <c r="B94" s="6">
        <v>42692.2</v>
      </c>
      <c r="C94" s="6">
        <v>28022.7</v>
      </c>
      <c r="D94" s="12">
        <f t="shared" si="2"/>
        <v>65.638922332416712</v>
      </c>
    </row>
    <row r="95" spans="1:4" ht="30">
      <c r="A95" s="5" t="s">
        <v>88</v>
      </c>
      <c r="B95" s="6">
        <v>4249.8999999999996</v>
      </c>
      <c r="C95" s="6">
        <v>4238.8999999999996</v>
      </c>
      <c r="D95" s="12">
        <f t="shared" si="2"/>
        <v>99.741170380479531</v>
      </c>
    </row>
    <row r="96" spans="1:4" ht="45">
      <c r="A96" s="5" t="s">
        <v>89</v>
      </c>
      <c r="B96" s="6">
        <v>29423.4</v>
      </c>
      <c r="C96" s="6">
        <v>28719.8</v>
      </c>
      <c r="D96" s="12">
        <f t="shared" si="2"/>
        <v>97.608705995908011</v>
      </c>
    </row>
    <row r="97" spans="1:4" ht="30">
      <c r="A97" s="5" t="s">
        <v>90</v>
      </c>
      <c r="B97" s="6">
        <v>4305.2</v>
      </c>
      <c r="C97" s="6">
        <v>4127.2</v>
      </c>
      <c r="D97" s="12">
        <f t="shared" si="2"/>
        <v>95.865465019046738</v>
      </c>
    </row>
    <row r="98" spans="1:4" ht="28.5">
      <c r="A98" s="9" t="s">
        <v>91</v>
      </c>
      <c r="B98" s="13">
        <f>SUM(B99:B102)</f>
        <v>5297.9</v>
      </c>
      <c r="C98" s="13">
        <f>SUM(C99:C102)</f>
        <v>5297.9</v>
      </c>
      <c r="D98" s="11">
        <f t="shared" si="2"/>
        <v>100</v>
      </c>
    </row>
    <row r="99" spans="1:4" ht="45">
      <c r="A99" s="5" t="s">
        <v>92</v>
      </c>
      <c r="B99" s="6">
        <v>802.2</v>
      </c>
      <c r="C99" s="6">
        <v>802.2</v>
      </c>
      <c r="D99" s="12">
        <f t="shared" si="2"/>
        <v>100</v>
      </c>
    </row>
    <row r="100" spans="1:4" ht="60">
      <c r="A100" s="7" t="s">
        <v>93</v>
      </c>
      <c r="B100" s="6">
        <v>3787.5</v>
      </c>
      <c r="C100" s="6">
        <v>3787.5</v>
      </c>
      <c r="D100" s="12">
        <f t="shared" si="2"/>
        <v>100</v>
      </c>
    </row>
    <row r="101" spans="1:4" ht="60">
      <c r="A101" s="5" t="s">
        <v>94</v>
      </c>
      <c r="B101" s="6">
        <v>84.2</v>
      </c>
      <c r="C101" s="6">
        <v>84.2</v>
      </c>
      <c r="D101" s="12">
        <f t="shared" si="2"/>
        <v>100</v>
      </c>
    </row>
    <row r="102" spans="1:4" ht="30">
      <c r="A102" s="5" t="s">
        <v>95</v>
      </c>
      <c r="B102" s="6">
        <v>624</v>
      </c>
      <c r="C102" s="6">
        <v>624</v>
      </c>
      <c r="D102" s="12">
        <f t="shared" si="2"/>
        <v>100</v>
      </c>
    </row>
    <row r="103" spans="1:4" ht="28.5">
      <c r="A103" s="9" t="s">
        <v>96</v>
      </c>
      <c r="B103" s="13">
        <f>SUM(B104)</f>
        <v>2857.2</v>
      </c>
      <c r="C103" s="13">
        <f>SUM(C104)</f>
        <v>2857.2</v>
      </c>
      <c r="D103" s="11">
        <f t="shared" si="2"/>
        <v>100</v>
      </c>
    </row>
    <row r="104" spans="1:4" ht="30">
      <c r="A104" s="5" t="s">
        <v>97</v>
      </c>
      <c r="B104" s="6">
        <v>2857.2</v>
      </c>
      <c r="C104" s="6">
        <v>2857.2</v>
      </c>
      <c r="D104" s="12">
        <f t="shared" si="2"/>
        <v>100</v>
      </c>
    </row>
    <row r="105" spans="1:4">
      <c r="A105" s="14" t="s">
        <v>100</v>
      </c>
      <c r="B105" s="10">
        <f>SUM(B10+B50+B64+B76+B91+B98+B103)</f>
        <v>3411919.6999999997</v>
      </c>
      <c r="C105" s="10">
        <f>SUM(C10+C50+C64+C76+C91+C98+C103)</f>
        <v>3376068.2</v>
      </c>
      <c r="D105" s="11">
        <f t="shared" si="2"/>
        <v>98.949227908265271</v>
      </c>
    </row>
  </sheetData>
  <mergeCells count="1">
    <mergeCell ref="A5:D8"/>
  </mergeCells>
  <pageMargins left="0.70866141732283472" right="0.70866141732283472" top="0.74803149606299213" bottom="0.74803149606299213" header="0.31496062992125984" footer="0.31496062992125984"/>
  <pageSetup paperSize="9" scale="73" fitToHeight="100" orientation="portrait" horizontalDpi="180" verticalDpi="180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2017-03-31T07:48:48Z</dcterms:modified>
</cp:coreProperties>
</file>